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My documents\SOLFEDJO\takmicenja\REPUBLICKO\REPUBLICKO 2025\exel spiskovi\rezultati\"/>
    </mc:Choice>
  </mc:AlternateContent>
  <bookViews>
    <workbookView xWindow="-105" yWindow="-105" windowWidth="23250" windowHeight="12570"/>
  </bookViews>
  <sheets>
    <sheet name="satnica VIa" sheetId="3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6" i="3" l="1"/>
  <c r="L26" i="3" s="1"/>
  <c r="J25" i="3"/>
  <c r="L25" i="3" s="1"/>
  <c r="J24" i="3"/>
  <c r="L24" i="3" s="1"/>
  <c r="J23" i="3"/>
  <c r="L23" i="3" s="1"/>
  <c r="J22" i="3"/>
  <c r="L22" i="3" s="1"/>
  <c r="J21" i="3"/>
  <c r="J20" i="3"/>
  <c r="L20" i="3" s="1"/>
  <c r="J19" i="3"/>
  <c r="J18" i="3"/>
  <c r="L18" i="3" s="1"/>
  <c r="J17" i="3"/>
  <c r="L17" i="3" s="1"/>
  <c r="J16" i="3"/>
  <c r="L16" i="3" s="1"/>
  <c r="J14" i="3"/>
  <c r="J13" i="3"/>
  <c r="L13" i="3" s="1"/>
  <c r="J12" i="3"/>
  <c r="J11" i="3"/>
  <c r="J10" i="3"/>
  <c r="L10" i="3" s="1"/>
  <c r="J9" i="3"/>
  <c r="L9" i="3" s="1"/>
  <c r="J8" i="3"/>
  <c r="L8" i="3" s="1"/>
  <c r="J7" i="3"/>
  <c r="L7" i="3" s="1"/>
  <c r="J6" i="3"/>
  <c r="L6" i="3" s="1"/>
  <c r="J5" i="3"/>
  <c r="L5" i="3" s="1"/>
  <c r="J4" i="3"/>
  <c r="L4" i="3" s="1"/>
  <c r="J3" i="3"/>
  <c r="L3" i="3" s="1"/>
  <c r="J2" i="3"/>
  <c r="L2" i="3" s="1"/>
</calcChain>
</file>

<file path=xl/sharedStrings.xml><?xml version="1.0" encoding="utf-8"?>
<sst xmlns="http://schemas.openxmlformats.org/spreadsheetml/2006/main" count="123" uniqueCount="91">
  <si>
    <t>rb</t>
  </si>
  <si>
    <t>ime i prezime VIa</t>
  </si>
  <si>
    <t>škola</t>
  </si>
  <si>
    <t>klasa</t>
  </si>
  <si>
    <t>Maksim Ermolenko</t>
  </si>
  <si>
    <t>Muzička škola Subotica</t>
  </si>
  <si>
    <t>Nataša Kostadinović</t>
  </si>
  <si>
    <t>Dušan Burić</t>
  </si>
  <si>
    <t xml:space="preserve"> "Stevan Mokranjac" Požarevac  </t>
  </si>
  <si>
    <t>Nemanja Vasić</t>
  </si>
  <si>
    <t>Mihajlo Urukalo</t>
  </si>
  <si>
    <t>MŠ "Stanislav Binički" Beograd</t>
  </si>
  <si>
    <t>Ivana Ivanović Simonović</t>
  </si>
  <si>
    <t>Mia Šoškić</t>
  </si>
  <si>
    <t>OMŠ Nevena Popović Beograd</t>
  </si>
  <si>
    <t>Petar Švabić</t>
  </si>
  <si>
    <t>Iskra Pajko</t>
  </si>
  <si>
    <t>Jelena Manić</t>
  </si>
  <si>
    <t>Iva Rakočević</t>
  </si>
  <si>
    <t>"Kosta Manojlović", Zemun</t>
  </si>
  <si>
    <t>Jovana Gavrilović Penčić</t>
  </si>
  <si>
    <t>Jana Savić</t>
  </si>
  <si>
    <t xml:space="preserve">Osnovna muzička škola, Vrbas </t>
  </si>
  <si>
    <t>Zvezdana Gladović</t>
  </si>
  <si>
    <t>Elena Crnomarković</t>
  </si>
  <si>
    <t>Josip Slavenski, Novi Sad</t>
  </si>
  <si>
    <t>Ana-Marija Forgo</t>
  </si>
  <si>
    <t>Sofija Savić</t>
  </si>
  <si>
    <t xml:space="preserve">"Stevan Mokranjac" Požarevac  </t>
  </si>
  <si>
    <t xml:space="preserve">Marija Obretković </t>
  </si>
  <si>
    <t>Vasilije Vujić</t>
  </si>
  <si>
    <t>Tara Perić</t>
  </si>
  <si>
    <t>Aleksandar Nikolić</t>
  </si>
  <si>
    <t>"Stevan Mokranjac" Negotin</t>
  </si>
  <si>
    <t>Vesna Mitrović</t>
  </si>
  <si>
    <t>Lena Vasić</t>
  </si>
  <si>
    <t>MŠ Mokranjac Beograd</t>
  </si>
  <si>
    <t>Dragana Zoričić</t>
  </si>
  <si>
    <t>Petar Tošić</t>
  </si>
  <si>
    <t>MŠ "Živorad Grbić", Valjevo</t>
  </si>
  <si>
    <t>Jadranka Obradović</t>
  </si>
  <si>
    <t>Amar Kačapor</t>
  </si>
  <si>
    <t>MŠ "Davorin Jenko" Beograd</t>
  </si>
  <si>
    <t>Emilija Milin</t>
  </si>
  <si>
    <t>Vera Aćimović</t>
  </si>
  <si>
    <t>MŠ "Dr Vojislav Vučković" Čačak</t>
  </si>
  <si>
    <t>Filip Lukić</t>
  </si>
  <si>
    <t>Maša Bugarčić</t>
  </si>
  <si>
    <t>Aleksandra Kalinović</t>
  </si>
  <si>
    <t>OMŠ "Konstantin Babić" Kladovo</t>
  </si>
  <si>
    <t>Danijela Pražić</t>
  </si>
  <si>
    <t xml:space="preserve">Neda Milojević </t>
  </si>
  <si>
    <t xml:space="preserve">Muzička škola Niš </t>
  </si>
  <si>
    <t>Jovana Popović</t>
  </si>
  <si>
    <t>Muzička škola "Isidor Bajić" Novi Sad</t>
  </si>
  <si>
    <t>Ana Kovačić</t>
  </si>
  <si>
    <t>Nikola Tasić</t>
  </si>
  <si>
    <t>Filip Medenica</t>
  </si>
  <si>
    <t>MŠ Kosta Manojlovic, Zemun</t>
  </si>
  <si>
    <t>Jasmina Ašiku</t>
  </si>
  <si>
    <t>Bogdan Ćirković</t>
  </si>
  <si>
    <t>OMŠ "Mokranjac"</t>
  </si>
  <si>
    <t>prof. Dragana Zoričić</t>
  </si>
  <si>
    <t>Lev Masharov</t>
  </si>
  <si>
    <t>MŠ"Josif Marinković", Beograd</t>
  </si>
  <si>
    <t>Tatjana Đurđić</t>
  </si>
  <si>
    <t>Filip Živanović</t>
  </si>
  <si>
    <t>Stevan Mokranjac, Požarevac</t>
  </si>
  <si>
    <t>Katarina Jovanović</t>
  </si>
  <si>
    <t>usmeni deo</t>
  </si>
  <si>
    <t>D i k t a t</t>
  </si>
  <si>
    <t>UKUPNO</t>
  </si>
  <si>
    <t>Nagrada</t>
  </si>
  <si>
    <t>18,30-18,45</t>
  </si>
  <si>
    <t>18,45-19,00</t>
  </si>
  <si>
    <t>19,00-19,15</t>
  </si>
  <si>
    <t>19,15-19,30</t>
  </si>
  <si>
    <t>19,30-19,45</t>
  </si>
  <si>
    <t>19,45-20,00</t>
  </si>
  <si>
    <t>39,5</t>
  </si>
  <si>
    <t>36,5</t>
  </si>
  <si>
    <t>Mina Vojinović</t>
  </si>
  <si>
    <t>37,5</t>
  </si>
  <si>
    <t>I</t>
  </si>
  <si>
    <t>pohvala</t>
  </si>
  <si>
    <t>II</t>
  </si>
  <si>
    <t>99,5</t>
  </si>
  <si>
    <t>93,83</t>
  </si>
  <si>
    <t>91,87</t>
  </si>
  <si>
    <t>95,17</t>
  </si>
  <si>
    <t>97,83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</si>
</sst>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theme="1"/>
      <name val="Calibri"/>
      <charset val="134"/>
      <scheme val="minor"/>
    </font>
    <font>
      <b/>
      <sz val="14"/>
      <color theme="1"/>
      <name val="Times New Roman"/>
      <charset val="134"/>
    </font>
    <font>
      <sz val="11"/>
      <color theme="1"/>
      <name val="Times New Roman"/>
      <charset val="134"/>
    </font>
    <font>
      <sz val="12"/>
      <color theme="1"/>
      <name val="Times New Roman"/>
      <charset val="134"/>
    </font>
    <font>
      <b/>
      <sz val="20"/>
      <color theme="1"/>
      <name val="Times New Roman"/>
      <charset val="134"/>
    </font>
    <font>
      <sz val="12"/>
      <name val="Times New Roman"/>
      <charset val="134"/>
    </font>
    <font>
      <b/>
      <sz val="14"/>
      <color theme="1"/>
      <name val="Times New Roman"/>
      <charset val="134"/>
    </font>
    <font>
      <b/>
      <sz val="20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rgb="FFFFF59D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vertical="center"/>
    </xf>
    <xf numFmtId="0" fontId="2" fillId="0" borderId="0" xfId="0" applyFont="1"/>
    <xf numFmtId="2" fontId="2" fillId="0" borderId="0" xfId="0" applyNumberFormat="1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2" borderId="0" xfId="0" applyFont="1" applyFill="1" applyAlignment="1">
      <alignment horizontal="left" vertical="center" wrapText="1"/>
    </xf>
    <xf numFmtId="0" fontId="3" fillId="3" borderId="0" xfId="0" applyFont="1" applyFill="1" applyAlignment="1">
      <alignment horizontal="left" vertical="center" wrapText="1"/>
    </xf>
    <xf numFmtId="0" fontId="3" fillId="0" borderId="0" xfId="0" applyFont="1"/>
    <xf numFmtId="0" fontId="5" fillId="0" borderId="0" xfId="0" applyFont="1"/>
    <xf numFmtId="0" fontId="6" fillId="0" borderId="0" xfId="0" applyFont="1" applyAlignment="1">
      <alignment horizontal="center" vertical="top"/>
    </xf>
    <xf numFmtId="2" fontId="0" fillId="0" borderId="0" xfId="0" applyNumberFormat="1"/>
    <xf numFmtId="2" fontId="6" fillId="0" borderId="0" xfId="0" applyNumberFormat="1" applyFont="1" applyAlignment="1">
      <alignment horizontal="right" vertical="top"/>
    </xf>
    <xf numFmtId="2" fontId="0" fillId="0" borderId="0" xfId="0" applyNumberFormat="1" applyAlignment="1">
      <alignment horizontal="right"/>
    </xf>
    <xf numFmtId="2" fontId="2" fillId="0" borderId="0" xfId="0" applyNumberFormat="1" applyFont="1" applyAlignment="1">
      <alignment horizontal="right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3" fillId="3" borderId="0" xfId="0" applyFont="1" applyFill="1" applyAlignment="1">
      <alignment horizontal="left" vertical="center"/>
    </xf>
    <xf numFmtId="0" fontId="2" fillId="3" borderId="0" xfId="0" applyFont="1" applyFill="1"/>
    <xf numFmtId="2" fontId="0" fillId="3" borderId="0" xfId="0" applyNumberFormat="1" applyFill="1"/>
    <xf numFmtId="2" fontId="0" fillId="4" borderId="0" xfId="0" applyNumberFormat="1" applyFill="1" applyAlignment="1">
      <alignment horizontal="right"/>
    </xf>
    <xf numFmtId="0" fontId="7" fillId="4" borderId="0" xfId="0" applyFont="1" applyFill="1" applyAlignment="1">
      <alignment horizontal="center"/>
    </xf>
    <xf numFmtId="0" fontId="4" fillId="0" borderId="0" xfId="0" applyFont="1" applyAlignment="1">
      <alignment horizontal="center" vertical="top"/>
    </xf>
    <xf numFmtId="2" fontId="1" fillId="0" borderId="0" xfId="0" applyNumberFormat="1" applyFont="1" applyAlignment="1">
      <alignment horizontal="center" vertical="top"/>
    </xf>
    <xf numFmtId="0" fontId="6" fillId="0" borderId="0" xfId="0" applyFont="1" applyAlignment="1">
      <alignment horizontal="right" vertical="top"/>
    </xf>
    <xf numFmtId="0" fontId="2" fillId="0" borderId="0" xfId="0" applyFont="1" applyAlignment="1">
      <alignment horizontal="right"/>
    </xf>
    <xf numFmtId="0" fontId="2" fillId="3" borderId="0" xfId="0" applyFont="1" applyFill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"/>
  <sheetViews>
    <sheetView tabSelected="1" zoomScale="90" zoomScaleNormal="90" workbookViewId="0">
      <selection activeCell="O14" sqref="O14"/>
    </sheetView>
  </sheetViews>
  <sheetFormatPr defaultColWidth="9.140625" defaultRowHeight="24.95" customHeight="1"/>
  <cols>
    <col min="1" max="1" width="5.42578125" style="2" customWidth="1"/>
    <col min="2" max="2" width="24.140625" style="3" customWidth="1"/>
    <col min="3" max="3" width="37.7109375" style="3" customWidth="1"/>
    <col min="4" max="4" width="28" style="3" customWidth="1"/>
    <col min="5" max="5" width="26" style="3" hidden="1" customWidth="1"/>
    <col min="6" max="6" width="9.140625" style="3" hidden="1" customWidth="1"/>
    <col min="7" max="9" width="12.7109375" style="3" hidden="1" customWidth="1"/>
    <col min="10" max="10" width="12.7109375" style="4" customWidth="1"/>
    <col min="11" max="11" width="12.7109375" style="29" customWidth="1"/>
    <col min="12" max="12" width="12.7109375" style="18" customWidth="1"/>
    <col min="13" max="13" width="15.7109375" style="19" customWidth="1"/>
    <col min="14" max="16384" width="9.140625" style="3"/>
  </cols>
  <sheetData>
    <row r="1" spans="1:13" s="1" customFormat="1" ht="24.95" customHeight="1">
      <c r="A1" s="5" t="s">
        <v>0</v>
      </c>
      <c r="B1" s="6" t="s">
        <v>1</v>
      </c>
      <c r="C1" s="6" t="s">
        <v>2</v>
      </c>
      <c r="D1" s="6" t="s">
        <v>3</v>
      </c>
      <c r="E1" s="6" t="s">
        <v>69</v>
      </c>
      <c r="F1" s="6"/>
      <c r="G1" s="7">
        <v>1</v>
      </c>
      <c r="H1" s="7">
        <v>2</v>
      </c>
      <c r="I1" s="7">
        <v>3</v>
      </c>
      <c r="J1" s="27" t="s">
        <v>69</v>
      </c>
      <c r="K1" s="28" t="s">
        <v>70</v>
      </c>
      <c r="L1" s="16" t="s">
        <v>71</v>
      </c>
      <c r="M1" s="14" t="s">
        <v>72</v>
      </c>
    </row>
    <row r="2" spans="1:13" ht="24.95" customHeight="1">
      <c r="A2" s="8">
        <v>1</v>
      </c>
      <c r="B2" s="9" t="s">
        <v>4</v>
      </c>
      <c r="C2" s="9" t="s">
        <v>5</v>
      </c>
      <c r="D2" s="9" t="s">
        <v>6</v>
      </c>
      <c r="E2" s="26" t="s">
        <v>73</v>
      </c>
      <c r="G2" s="3">
        <v>57</v>
      </c>
      <c r="H2" s="3">
        <v>58</v>
      </c>
      <c r="I2" s="3">
        <v>56</v>
      </c>
      <c r="J2" s="15">
        <f t="shared" ref="J2:J14" si="0">AVERAGE(G2,H2,I2)</f>
        <v>57</v>
      </c>
      <c r="K2" s="29">
        <v>39</v>
      </c>
      <c r="L2" s="17">
        <f t="shared" ref="L2:L10" si="1">SUM(J2:K2)</f>
        <v>96</v>
      </c>
      <c r="M2" s="20" t="s">
        <v>83</v>
      </c>
    </row>
    <row r="3" spans="1:13" ht="24.95" customHeight="1">
      <c r="A3" s="8">
        <v>2</v>
      </c>
      <c r="B3" s="9" t="s">
        <v>7</v>
      </c>
      <c r="C3" s="10" t="s">
        <v>8</v>
      </c>
      <c r="D3" s="9" t="s">
        <v>9</v>
      </c>
      <c r="E3" s="26"/>
      <c r="G3" s="3">
        <v>59</v>
      </c>
      <c r="H3" s="3">
        <v>59</v>
      </c>
      <c r="I3" s="3">
        <v>59</v>
      </c>
      <c r="J3" s="15">
        <f t="shared" si="0"/>
        <v>59</v>
      </c>
      <c r="K3" s="29">
        <v>40</v>
      </c>
      <c r="L3" s="17">
        <f t="shared" si="1"/>
        <v>99</v>
      </c>
      <c r="M3" s="20" t="s">
        <v>83</v>
      </c>
    </row>
    <row r="4" spans="1:13" ht="24.95" customHeight="1">
      <c r="A4" s="8">
        <v>3</v>
      </c>
      <c r="B4" s="9" t="s">
        <v>10</v>
      </c>
      <c r="C4" s="9" t="s">
        <v>11</v>
      </c>
      <c r="D4" s="9" t="s">
        <v>12</v>
      </c>
      <c r="E4" s="26"/>
      <c r="G4" s="3">
        <v>56</v>
      </c>
      <c r="H4" s="3">
        <v>58</v>
      </c>
      <c r="I4" s="3">
        <v>57</v>
      </c>
      <c r="J4" s="15">
        <f t="shared" si="0"/>
        <v>57</v>
      </c>
      <c r="K4" s="29">
        <v>35</v>
      </c>
      <c r="L4" s="17">
        <f t="shared" si="1"/>
        <v>92</v>
      </c>
      <c r="M4" s="20" t="s">
        <v>83</v>
      </c>
    </row>
    <row r="5" spans="1:13" ht="24.95" customHeight="1">
      <c r="A5" s="8">
        <v>4</v>
      </c>
      <c r="B5" s="9" t="s">
        <v>13</v>
      </c>
      <c r="C5" s="9" t="s">
        <v>14</v>
      </c>
      <c r="D5" s="9" t="s">
        <v>15</v>
      </c>
      <c r="E5" s="26"/>
      <c r="G5" s="3">
        <v>30</v>
      </c>
      <c r="H5" s="3">
        <v>30</v>
      </c>
      <c r="I5" s="3">
        <v>30</v>
      </c>
      <c r="J5" s="15">
        <f t="shared" si="0"/>
        <v>30</v>
      </c>
      <c r="K5" s="29">
        <v>4</v>
      </c>
      <c r="L5" s="17">
        <f t="shared" si="1"/>
        <v>34</v>
      </c>
      <c r="M5" s="20"/>
    </row>
    <row r="6" spans="1:13" ht="24.95" customHeight="1">
      <c r="A6" s="8">
        <v>5</v>
      </c>
      <c r="B6" s="10" t="s">
        <v>16</v>
      </c>
      <c r="C6" s="9" t="s">
        <v>11</v>
      </c>
      <c r="D6" s="10" t="s">
        <v>17</v>
      </c>
      <c r="E6" s="26" t="s">
        <v>74</v>
      </c>
      <c r="G6" s="3">
        <v>59</v>
      </c>
      <c r="H6" s="3">
        <v>59</v>
      </c>
      <c r="I6" s="3">
        <v>59</v>
      </c>
      <c r="J6" s="15">
        <f t="shared" si="0"/>
        <v>59</v>
      </c>
      <c r="K6" s="29">
        <v>35</v>
      </c>
      <c r="L6" s="17">
        <f t="shared" si="1"/>
        <v>94</v>
      </c>
      <c r="M6" s="20" t="s">
        <v>83</v>
      </c>
    </row>
    <row r="7" spans="1:13" ht="24.95" customHeight="1">
      <c r="A7" s="8">
        <v>6</v>
      </c>
      <c r="B7" s="9" t="s">
        <v>18</v>
      </c>
      <c r="C7" s="9" t="s">
        <v>19</v>
      </c>
      <c r="D7" s="9" t="s">
        <v>20</v>
      </c>
      <c r="E7" s="26"/>
      <c r="G7" s="3">
        <v>58</v>
      </c>
      <c r="H7" s="3">
        <v>59</v>
      </c>
      <c r="I7" s="3">
        <v>59</v>
      </c>
      <c r="J7" s="15">
        <f t="shared" si="0"/>
        <v>58.666666666666664</v>
      </c>
      <c r="K7" s="29">
        <v>40</v>
      </c>
      <c r="L7" s="17">
        <f t="shared" si="1"/>
        <v>98.666666666666657</v>
      </c>
      <c r="M7" s="20" t="s">
        <v>83</v>
      </c>
    </row>
    <row r="8" spans="1:13" ht="24.95" customHeight="1">
      <c r="A8" s="8">
        <v>7</v>
      </c>
      <c r="B8" s="9" t="s">
        <v>21</v>
      </c>
      <c r="C8" s="9" t="s">
        <v>22</v>
      </c>
      <c r="D8" s="9" t="s">
        <v>23</v>
      </c>
      <c r="E8" s="26"/>
      <c r="G8" s="3">
        <v>58</v>
      </c>
      <c r="H8" s="3">
        <v>57</v>
      </c>
      <c r="I8" s="3">
        <v>57</v>
      </c>
      <c r="J8" s="15">
        <f t="shared" si="0"/>
        <v>57.333333333333336</v>
      </c>
      <c r="K8" s="29">
        <v>3</v>
      </c>
      <c r="L8" s="17">
        <f t="shared" si="1"/>
        <v>60.333333333333336</v>
      </c>
      <c r="M8" s="20" t="s">
        <v>84</v>
      </c>
    </row>
    <row r="9" spans="1:13" ht="24.95" customHeight="1">
      <c r="A9" s="8">
        <v>8</v>
      </c>
      <c r="B9" s="9" t="s">
        <v>24</v>
      </c>
      <c r="C9" s="9" t="s">
        <v>25</v>
      </c>
      <c r="D9" s="9" t="s">
        <v>26</v>
      </c>
      <c r="E9" s="26"/>
      <c r="G9" s="3">
        <v>51</v>
      </c>
      <c r="H9" s="3">
        <v>51</v>
      </c>
      <c r="I9" s="3">
        <v>51</v>
      </c>
      <c r="J9" s="15">
        <f t="shared" si="0"/>
        <v>51</v>
      </c>
      <c r="K9" s="29">
        <v>38</v>
      </c>
      <c r="L9" s="17">
        <f t="shared" si="1"/>
        <v>89</v>
      </c>
      <c r="M9" s="20" t="s">
        <v>85</v>
      </c>
    </row>
    <row r="10" spans="1:13" ht="24.95" customHeight="1">
      <c r="A10" s="8">
        <v>9</v>
      </c>
      <c r="B10" s="10" t="s">
        <v>27</v>
      </c>
      <c r="C10" s="10" t="s">
        <v>28</v>
      </c>
      <c r="D10" s="10" t="s">
        <v>29</v>
      </c>
      <c r="E10" s="26" t="s">
        <v>75</v>
      </c>
      <c r="G10" s="3">
        <v>58</v>
      </c>
      <c r="H10" s="3">
        <v>60</v>
      </c>
      <c r="I10" s="3">
        <v>59</v>
      </c>
      <c r="J10" s="15">
        <f t="shared" si="0"/>
        <v>59</v>
      </c>
      <c r="K10" s="29">
        <v>38</v>
      </c>
      <c r="L10" s="17">
        <f t="shared" si="1"/>
        <v>97</v>
      </c>
      <c r="M10" s="20" t="s">
        <v>83</v>
      </c>
    </row>
    <row r="11" spans="1:13" ht="24.95" customHeight="1">
      <c r="A11" s="8">
        <v>10</v>
      </c>
      <c r="B11" s="10" t="s">
        <v>30</v>
      </c>
      <c r="C11" s="10" t="s">
        <v>8</v>
      </c>
      <c r="D11" s="10" t="s">
        <v>29</v>
      </c>
      <c r="E11" s="26"/>
      <c r="G11" s="3">
        <v>60</v>
      </c>
      <c r="H11" s="3">
        <v>60</v>
      </c>
      <c r="I11" s="3">
        <v>60</v>
      </c>
      <c r="J11" s="15">
        <f t="shared" si="0"/>
        <v>60</v>
      </c>
      <c r="K11" s="29" t="s">
        <v>79</v>
      </c>
      <c r="L11" s="17" t="s">
        <v>86</v>
      </c>
      <c r="M11" s="20" t="s">
        <v>83</v>
      </c>
    </row>
    <row r="12" spans="1:13" ht="24.95" customHeight="1">
      <c r="A12" s="8">
        <v>11</v>
      </c>
      <c r="B12" s="11" t="s">
        <v>31</v>
      </c>
      <c r="C12" s="10" t="s">
        <v>8</v>
      </c>
      <c r="D12" s="10" t="s">
        <v>29</v>
      </c>
      <c r="E12" s="26"/>
      <c r="G12" s="3">
        <v>56</v>
      </c>
      <c r="H12" s="3">
        <v>57</v>
      </c>
      <c r="I12" s="3">
        <v>56</v>
      </c>
      <c r="J12" s="15">
        <f t="shared" si="0"/>
        <v>56.333333333333336</v>
      </c>
      <c r="K12" s="29" t="s">
        <v>82</v>
      </c>
      <c r="L12" s="17" t="s">
        <v>87</v>
      </c>
      <c r="M12" s="20" t="s">
        <v>83</v>
      </c>
    </row>
    <row r="13" spans="1:13" ht="24.95" customHeight="1">
      <c r="A13" s="8">
        <v>12</v>
      </c>
      <c r="B13" s="10" t="s">
        <v>32</v>
      </c>
      <c r="C13" s="10" t="s">
        <v>33</v>
      </c>
      <c r="D13" s="10" t="s">
        <v>34</v>
      </c>
      <c r="E13" s="26"/>
      <c r="G13" s="3">
        <v>60</v>
      </c>
      <c r="H13" s="3">
        <v>60</v>
      </c>
      <c r="I13" s="3">
        <v>60</v>
      </c>
      <c r="J13" s="15">
        <f t="shared" si="0"/>
        <v>60</v>
      </c>
      <c r="K13" s="29">
        <v>40</v>
      </c>
      <c r="L13" s="17">
        <f>SUM(J13:K13)</f>
        <v>100</v>
      </c>
      <c r="M13" s="20" t="s">
        <v>83</v>
      </c>
    </row>
    <row r="14" spans="1:13" ht="24.95" customHeight="1">
      <c r="A14" s="8">
        <v>13</v>
      </c>
      <c r="B14" s="9" t="s">
        <v>35</v>
      </c>
      <c r="C14" s="9" t="s">
        <v>36</v>
      </c>
      <c r="D14" s="9" t="s">
        <v>37</v>
      </c>
      <c r="E14" s="26" t="s">
        <v>76</v>
      </c>
      <c r="G14" s="3">
        <v>56</v>
      </c>
      <c r="H14" s="3">
        <v>56</v>
      </c>
      <c r="I14" s="3">
        <v>54</v>
      </c>
      <c r="J14" s="15">
        <f t="shared" si="0"/>
        <v>55.333333333333336</v>
      </c>
      <c r="K14" s="29" t="s">
        <v>80</v>
      </c>
      <c r="L14" s="17" t="s">
        <v>88</v>
      </c>
      <c r="M14" s="20" t="s">
        <v>83</v>
      </c>
    </row>
    <row r="15" spans="1:13" s="22" customFormat="1" ht="24.95" customHeight="1">
      <c r="A15" s="21">
        <v>14</v>
      </c>
      <c r="B15" s="11" t="s">
        <v>38</v>
      </c>
      <c r="C15" s="11" t="s">
        <v>39</v>
      </c>
      <c r="D15" s="11" t="s">
        <v>40</v>
      </c>
      <c r="E15" s="26"/>
      <c r="J15" s="23"/>
      <c r="K15" s="30"/>
      <c r="L15" s="24"/>
      <c r="M15" s="25"/>
    </row>
    <row r="16" spans="1:13" ht="24.95" customHeight="1">
      <c r="A16" s="8">
        <v>15</v>
      </c>
      <c r="B16" s="9" t="s">
        <v>41</v>
      </c>
      <c r="C16" s="9" t="s">
        <v>42</v>
      </c>
      <c r="D16" s="12" t="s">
        <v>43</v>
      </c>
      <c r="E16" s="26"/>
      <c r="G16" s="3">
        <v>57</v>
      </c>
      <c r="H16" s="3">
        <v>59</v>
      </c>
      <c r="I16" s="3">
        <v>58</v>
      </c>
      <c r="J16" s="15">
        <f t="shared" ref="J16:J26" si="2">AVERAGE(G16,H16,I16)</f>
        <v>58</v>
      </c>
      <c r="K16" s="29">
        <v>40</v>
      </c>
      <c r="L16" s="17">
        <f>SUM(J16:K16)</f>
        <v>98</v>
      </c>
      <c r="M16" s="20" t="s">
        <v>83</v>
      </c>
    </row>
    <row r="17" spans="1:13" ht="24.95" customHeight="1">
      <c r="A17" s="8">
        <v>16</v>
      </c>
      <c r="B17" s="9" t="s">
        <v>44</v>
      </c>
      <c r="C17" s="12" t="s">
        <v>45</v>
      </c>
      <c r="D17" s="12" t="s">
        <v>46</v>
      </c>
      <c r="E17" s="26"/>
      <c r="G17" s="3">
        <v>59</v>
      </c>
      <c r="H17" s="3">
        <v>59</v>
      </c>
      <c r="I17" s="3">
        <v>59</v>
      </c>
      <c r="J17" s="15">
        <f t="shared" si="2"/>
        <v>59</v>
      </c>
      <c r="K17" s="29">
        <v>40</v>
      </c>
      <c r="L17" s="17">
        <f>SUM(J17:K17)</f>
        <v>99</v>
      </c>
      <c r="M17" s="20" t="s">
        <v>83</v>
      </c>
    </row>
    <row r="18" spans="1:13" ht="24.95" customHeight="1">
      <c r="A18" s="8">
        <v>17</v>
      </c>
      <c r="B18" s="13" t="s">
        <v>47</v>
      </c>
      <c r="C18" s="9" t="s">
        <v>42</v>
      </c>
      <c r="D18" s="12" t="s">
        <v>43</v>
      </c>
      <c r="E18" s="26" t="s">
        <v>77</v>
      </c>
      <c r="G18" s="3">
        <v>56</v>
      </c>
      <c r="H18" s="3">
        <v>57</v>
      </c>
      <c r="I18" s="3">
        <v>55</v>
      </c>
      <c r="J18" s="15">
        <f t="shared" si="2"/>
        <v>56</v>
      </c>
      <c r="K18" s="29">
        <v>35</v>
      </c>
      <c r="L18" s="17">
        <f>SUM(J18:K18)</f>
        <v>91</v>
      </c>
      <c r="M18" s="20" t="s">
        <v>83</v>
      </c>
    </row>
    <row r="19" spans="1:13" ht="24.95" customHeight="1">
      <c r="A19" s="8">
        <v>18</v>
      </c>
      <c r="B19" s="12" t="s">
        <v>48</v>
      </c>
      <c r="C19" s="12" t="s">
        <v>49</v>
      </c>
      <c r="D19" s="12" t="s">
        <v>50</v>
      </c>
      <c r="E19" s="26"/>
      <c r="G19" s="3">
        <v>59</v>
      </c>
      <c r="H19" s="3">
        <v>59</v>
      </c>
      <c r="I19" s="3">
        <v>58</v>
      </c>
      <c r="J19" s="15">
        <f t="shared" si="2"/>
        <v>58.666666666666664</v>
      </c>
      <c r="K19" s="29" t="s">
        <v>80</v>
      </c>
      <c r="L19" s="17" t="s">
        <v>89</v>
      </c>
      <c r="M19" s="20" t="s">
        <v>83</v>
      </c>
    </row>
    <row r="20" spans="1:13" ht="24.95" customHeight="1">
      <c r="A20" s="8">
        <v>19</v>
      </c>
      <c r="B20" s="9" t="s">
        <v>51</v>
      </c>
      <c r="C20" s="9" t="s">
        <v>52</v>
      </c>
      <c r="D20" s="9" t="s">
        <v>53</v>
      </c>
      <c r="E20" s="26"/>
      <c r="G20" s="3">
        <v>57</v>
      </c>
      <c r="H20" s="3">
        <v>57</v>
      </c>
      <c r="I20" s="3">
        <v>57</v>
      </c>
      <c r="J20" s="15">
        <f t="shared" si="2"/>
        <v>57</v>
      </c>
      <c r="K20" s="29">
        <v>40</v>
      </c>
      <c r="L20" s="17">
        <f>SUM(J20:K20)</f>
        <v>97</v>
      </c>
      <c r="M20" s="20" t="s">
        <v>83</v>
      </c>
    </row>
    <row r="21" spans="1:13" ht="24.95" customHeight="1">
      <c r="A21" s="8">
        <v>20</v>
      </c>
      <c r="B21" s="9" t="s">
        <v>81</v>
      </c>
      <c r="C21" s="9" t="s">
        <v>54</v>
      </c>
      <c r="D21" s="9" t="s">
        <v>55</v>
      </c>
      <c r="E21" s="26"/>
      <c r="G21" s="3">
        <v>57</v>
      </c>
      <c r="H21" s="3">
        <v>59</v>
      </c>
      <c r="I21" s="3">
        <v>59</v>
      </c>
      <c r="J21" s="15">
        <f t="shared" si="2"/>
        <v>58.333333333333336</v>
      </c>
      <c r="K21" s="29" t="s">
        <v>79</v>
      </c>
      <c r="L21" s="17" t="s">
        <v>90</v>
      </c>
      <c r="M21" s="20" t="s">
        <v>83</v>
      </c>
    </row>
    <row r="22" spans="1:13" ht="24.95" customHeight="1">
      <c r="A22" s="8">
        <v>21</v>
      </c>
      <c r="B22" s="9" t="s">
        <v>56</v>
      </c>
      <c r="C22" s="9" t="s">
        <v>54</v>
      </c>
      <c r="D22" s="9" t="s">
        <v>55</v>
      </c>
      <c r="E22" s="26"/>
      <c r="G22" s="3">
        <v>59</v>
      </c>
      <c r="H22" s="3">
        <v>59</v>
      </c>
      <c r="I22" s="3">
        <v>59</v>
      </c>
      <c r="J22" s="15">
        <f t="shared" si="2"/>
        <v>59</v>
      </c>
      <c r="K22" s="29">
        <v>40</v>
      </c>
      <c r="L22" s="17">
        <f>SUM(J22:K22)</f>
        <v>99</v>
      </c>
      <c r="M22" s="20" t="s">
        <v>83</v>
      </c>
    </row>
    <row r="23" spans="1:13" ht="24.95" customHeight="1">
      <c r="A23" s="8">
        <v>22</v>
      </c>
      <c r="B23" s="9" t="s">
        <v>57</v>
      </c>
      <c r="C23" s="9" t="s">
        <v>58</v>
      </c>
      <c r="D23" s="9" t="s">
        <v>59</v>
      </c>
      <c r="E23" s="26" t="s">
        <v>78</v>
      </c>
      <c r="G23" s="3">
        <v>53</v>
      </c>
      <c r="H23" s="3">
        <v>55</v>
      </c>
      <c r="I23" s="3">
        <v>55</v>
      </c>
      <c r="J23" s="15">
        <f t="shared" si="2"/>
        <v>54.333333333333336</v>
      </c>
      <c r="K23" s="29">
        <v>31</v>
      </c>
      <c r="L23" s="17">
        <f>SUM(J23:K23)</f>
        <v>85.333333333333343</v>
      </c>
      <c r="M23" s="20" t="s">
        <v>85</v>
      </c>
    </row>
    <row r="24" spans="1:13" ht="24.95" customHeight="1">
      <c r="A24" s="8">
        <v>23</v>
      </c>
      <c r="B24" s="9" t="s">
        <v>60</v>
      </c>
      <c r="C24" s="9" t="s">
        <v>61</v>
      </c>
      <c r="D24" s="9" t="s">
        <v>62</v>
      </c>
      <c r="E24" s="26"/>
      <c r="G24" s="3">
        <v>51</v>
      </c>
      <c r="H24" s="3">
        <v>55</v>
      </c>
      <c r="I24" s="3">
        <v>55</v>
      </c>
      <c r="J24" s="15">
        <f t="shared" si="2"/>
        <v>53.666666666666664</v>
      </c>
      <c r="K24" s="29">
        <v>28</v>
      </c>
      <c r="L24" s="17">
        <f>SUM(J24:K24)</f>
        <v>81.666666666666657</v>
      </c>
      <c r="M24" s="20" t="s">
        <v>85</v>
      </c>
    </row>
    <row r="25" spans="1:13" ht="24.95" customHeight="1">
      <c r="A25" s="8">
        <v>24</v>
      </c>
      <c r="B25" s="12" t="s">
        <v>63</v>
      </c>
      <c r="C25" s="12" t="s">
        <v>64</v>
      </c>
      <c r="D25" s="12" t="s">
        <v>65</v>
      </c>
      <c r="E25" s="26"/>
      <c r="G25" s="3">
        <v>59</v>
      </c>
      <c r="H25" s="3">
        <v>59</v>
      </c>
      <c r="I25" s="3">
        <v>60</v>
      </c>
      <c r="J25" s="15">
        <f t="shared" si="2"/>
        <v>59.333333333333336</v>
      </c>
      <c r="K25" s="29">
        <v>40</v>
      </c>
      <c r="L25" s="17">
        <f>SUM(J25:K25)</f>
        <v>99.333333333333343</v>
      </c>
      <c r="M25" s="20" t="s">
        <v>83</v>
      </c>
    </row>
    <row r="26" spans="1:13" ht="24.95" customHeight="1">
      <c r="A26" s="8">
        <v>25</v>
      </c>
      <c r="B26" s="10" t="s">
        <v>66</v>
      </c>
      <c r="C26" s="10" t="s">
        <v>67</v>
      </c>
      <c r="D26" s="10" t="s">
        <v>68</v>
      </c>
      <c r="E26" s="26"/>
      <c r="G26" s="3">
        <v>58</v>
      </c>
      <c r="H26" s="3">
        <v>59</v>
      </c>
      <c r="I26" s="3">
        <v>59</v>
      </c>
      <c r="J26" s="15">
        <f t="shared" si="2"/>
        <v>58.666666666666664</v>
      </c>
      <c r="K26" s="29">
        <v>39</v>
      </c>
      <c r="L26" s="17">
        <f>SUM(J26:K26)</f>
        <v>97.666666666666657</v>
      </c>
      <c r="M26" s="20" t="s">
        <v>83</v>
      </c>
    </row>
  </sheetData>
  <mergeCells count="6">
    <mergeCell ref="E23:E26"/>
    <mergeCell ref="E2:E5"/>
    <mergeCell ref="E6:E9"/>
    <mergeCell ref="E10:E13"/>
    <mergeCell ref="E14:E17"/>
    <mergeCell ref="E18:E22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satnica VIa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2025-11-26T19:12:00Z</dcterms:created>
  <dcterms:modified xsi:type="dcterms:W3CDTF">2025-12-08T00:32:53Z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96100ACDD2674D2C8F6DF32CAE31B522_12</vt:lpwstr>
  </property>
  <property fmtid="{D5CDD505-2E9C-101B-9397-08002B2CF9AE}" pid="3" name="KSOProductBuildVer">
    <vt:lpwstr>1033-12.2.0.23155</vt:lpwstr>
  </property>
  <property fmtid="{D5CDD505-2E9C-101B-9397-08002B2CF9AE}" pid="4" name="_MarkAsFinal">
    <vt:bool>true</vt:bool>
  </property>
</Properties>
</file>